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Budget\FY 2017\HB 1378\"/>
    </mc:Choice>
  </mc:AlternateContent>
  <bookViews>
    <workbookView xWindow="0" yWindow="0" windowWidth="28800" windowHeight="13020" tabRatio="685"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<sst xmlns="http://schemas.openxmlformats.org/spreadsheetml/2006/main" count="477" uniqueCount="324">
  <si>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</si>
  <si>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</si>
  <si>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</si>
  <si>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</si>
  <si>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</si>
  <si>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</si>
  <si>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</si>
  <si>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</si>
  <si>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</si>
  <si>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</si>
  <si>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</si>
  <si>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</si>
  <si>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</si>
  <si>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</si>
  <si>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</si>
  <si>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</si>
  <si>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</si>
  <si>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</si>
  <si>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</si>
  <si>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</si>
  <si>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</si>
  <si>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</si>
  <si>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</si>
  <si>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</si>
  <si>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</si>
  <si>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</si>
  <si>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</si>
  <si>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</si>
  <si>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</si>
  <si>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</si>
  <si>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</si>
  <si>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</si>
  <si>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</si>
  <si>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</si>
  <si>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</si>
  <si>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</si>
  <si>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</si>
  <si>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</si>
  <si>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</si>
  <si>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</si>
  <si>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</si>
  <si>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</si>
  <si>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</si>
  <si>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</si>
  <si>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</si>
  <si>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</si>
  <si>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</si>
  <si>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</si>
  <si>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</si>
  <si>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</si>
  <si>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</si>
  <si>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</si>
  <si>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</si>
  <si>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</si>
  <si>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</si>
  <si>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</si>
  <si>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</si>
  <si>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</si>
  <si>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</si>
  <si>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</si>
  <si>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</si>
  <si>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</si>
  <si>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</si>
  <si>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</si>
  <si>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</si>
  <si>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</si>
  <si>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</si>
  <si>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</si>
  <si>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</si>
  <si>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</si>
  <si>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</si>
  <si>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</si>
  <si>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</si>
  <si>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</si>
  <si>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</si>
  <si>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</si>
  <si>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</si>
  <si>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</si>
  <si>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</si>
  <si>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</si>
  <si>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</si>
  <si>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</si>
  <si>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</si>
  <si>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</si>
  <si>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</si>
  <si>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</si>
  <si>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</si>
  <si>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</si>
  <si>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</si>
  <si>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</si>
  <si>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</si>
  <si>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</si>
  <si>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</si>
  <si>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</si>
  <si>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</si>
  <si>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</si>
  <si>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</si>
  <si>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</si>
  <si>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</si>
  <si>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</si>
  <si>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</si>
  <si>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</si>
  <si>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</si>
  <si>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</si>
  <si>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</si>
  <si>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</si>
  <si>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</si>
  <si>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</si>
  <si>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</si>
  <si>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</si>
  <si>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</si>
  <si>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</si>
  <si>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</si>
  <si>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</si>
  <si>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</si>
  <si>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</si>
  <si>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</si>
  <si>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</si>
  <si>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</si>
  <si>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</si>
  <si>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</si>
  <si>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</si>
  <si>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</si>
  <si>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</si>
  <si>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</si>
  <si>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</si>
  <si>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</si>
  <si>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</si>
  <si>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</si>
  <si>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</si>
  <si>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</si>
  <si>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</si>
  <si>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</si>
  <si>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</si>
  <si>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</si>
  <si>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</si>
  <si>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</si>
  <si>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</si>
  <si>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</si>
  <si>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</si>
  <si>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</si>
  <si>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</si>
  <si>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</si>
  <si>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</si>
  <si>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</si>
  <si>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</si>
  <si>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</si>
  <si>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</si>
  <si>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</si>
  <si>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</si>
  <si>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</si>
  <si>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</si>
  <si>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</si>
  <si>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</si>
  <si>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</si>
  <si>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</si>
  <si>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</si>
  <si>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</si>
  <si>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</si>
  <si>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</si>
  <si>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</si>
  <si>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</si>
  <si>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</si>
  <si>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</si>
  <si>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</si>
  <si>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</si>
  <si>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</si>
  <si>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</si>
  <si>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</si>
  <si>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</si>
  <si>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</si>
  <si>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</si>
  <si>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</si>
  <si>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</si>
  <si>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</si>
  <si>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</si>
  <si>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</si>
  <si>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</si>
  <si>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</si>
  <si>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</si>
  <si>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</si>
  <si>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</si>
  <si>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</si>
  <si>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</si>
  <si>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</si>
  <si>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</si>
  <si>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</si>
  <si>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</si>
  <si>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</si>
  <si>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</si>
  <si>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</si>
  <si>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</si>
  <si>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</si>
  <si>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</si>
  <si>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</si>
  <si>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</si>
  <si>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</si>
  <si>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</si>
  <si>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</si>
  <si>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</si>
  <si>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</si>
  <si>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</si>
  <si>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</si>
  <si>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</si>
  <si>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</si>
  <si>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</si>
  <si>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</si>
  <si>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</si>
  <si>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</si>
  <si>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</si>
  <si>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</si>
  <si>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</si>
  <si>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</si>
  <si>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</si>
  <si>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</si>
  <si>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</si>
  <si>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</si>
  <si>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</si>
  <si>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</si>
  <si>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</si>
  <si>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</si>
  <si>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</si>
  <si>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</si>
  <si>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</si>
  <si>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</si>
  <si>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</si>
  <si>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</si>
  <si>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</si>
  <si>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</si>
  <si>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</si>
  <si>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</si>
  <si>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</si>
  <si>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</si>
  <si>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</si>
  <si>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</si>
  <si>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</si>
  <si>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</si>
  <si>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</si>
  <si>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</si>
  <si>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</si>
  <si>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</si>
  <si>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</si>
  <si>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</si>
  <si>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</si>
  <si>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</si>
  <si>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</si>
  <si>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</si>
  <si>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</si>
  <si>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</si>
  <si>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</si>
  <si>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</si>
  <si>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</si>
  <si>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</si>
  <si>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</si>
  <si>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</si>
  <si>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</si>
  <si>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</si>
  <si>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</si>
  <si>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</si>
  <si>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</si>
  <si>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</si>
  <si>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</si>
  <si>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</si>
  <si>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</si>
  <si>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</si>
  <si>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</si>
  <si>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</si>
  <si>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</si>
  <si>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</si>
  <si>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</si>
  <si>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</si>
  <si>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</si>
  <si>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</si>
  <si>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</si>
  <si>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</si>
  <si>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</si>
  <si>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</si>
  <si>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</si>
  <si>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</si>
  <si>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</si>
  <si>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</si>
  <si>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</si>
  <si>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</si>
  <si>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</si>
  <si>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</si>
  <si>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</si>
  <si>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</si>
  <si>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</si>
  <si>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</si>
  <si>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</si>
  <si>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</si>
  <si>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</si>
  <si>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</si>
  <si>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</si>
  <si>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</si>
  <si>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</si>
  <si>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</si>
  <si>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</si>
  <si>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</si>
  <si>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Del Mar College</t>
  </si>
  <si>
    <t>www.delmar.edu</t>
  </si>
  <si>
    <t>361-698-1269</t>
  </si>
  <si>
    <t>jjohnson@delmar.edu</t>
  </si>
  <si>
    <t>John Johnson</t>
  </si>
  <si>
    <t>Comptroller</t>
  </si>
  <si>
    <t>101 Baldwin</t>
  </si>
  <si>
    <t>Corpus Christi</t>
  </si>
  <si>
    <t>78404-3897</t>
  </si>
  <si>
    <t>Nueces</t>
  </si>
  <si>
    <t>DMC - Limited Tax Refunding Bonds, Series 2013</t>
  </si>
  <si>
    <t>DMC - Limited Tax Refunding Bonds, Serics 2014</t>
  </si>
  <si>
    <t>DMC - Limited Tax Refunding Bonds, Series 2011</t>
  </si>
  <si>
    <t>DMC - Limited Tax Refunding Bonds, Series 2016</t>
  </si>
  <si>
    <t>DMC - Limited Tax Refunding Bonds, Series 2015</t>
  </si>
  <si>
    <t xml:space="preserve"> </t>
  </si>
  <si>
    <t>Combined Fee Revenue Bonds, Series 2008</t>
  </si>
  <si>
    <t>Combined Fee Revenue Bonds, Series 2016</t>
  </si>
  <si>
    <t>New Buildings &amp; Master Plan</t>
  </si>
  <si>
    <t>Refund Series 2005</t>
  </si>
  <si>
    <t>New Buildings &amp; Equipment</t>
  </si>
  <si>
    <t>Refund Tax Series 2003</t>
  </si>
  <si>
    <t>Refund portion of Tax Series 2006</t>
  </si>
  <si>
    <t>Refund remaining portion of Tax Series 2006 &amp; New Building and Master Plan</t>
  </si>
  <si>
    <t>US Census Bureau - 2010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</si>
</sst>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5">
      <c r="A2" s="70" t="s">
        <v>282</v>
      </c>
    </row>
    <row r="3" spans="1:1" ht="24.95" customHeight="1" x14ac:dyDescent="0.3">
      <c r="A3" s="68" t="s">
        <v>283</v>
      </c>
    </row>
    <row r="4" spans="1:1" ht="24.95" customHeight="1" x14ac:dyDescent="0.3">
      <c r="A4" s="68" t="s">
        <v>284</v>
      </c>
    </row>
    <row r="5" spans="1:1" ht="24.95" customHeight="1" x14ac:dyDescent="0.3">
      <c r="A5" s="68" t="s">
        <v>285</v>
      </c>
    </row>
    <row r="6" spans="1:1" ht="24.95" customHeight="1" x14ac:dyDescent="0.3">
      <c r="A6" s="68" t="s">
        <v>286</v>
      </c>
    </row>
    <row r="7" spans="1:1" ht="24.95" customHeight="1" x14ac:dyDescent="0.3">
      <c r="A7" s="68" t="s">
        <v>287</v>
      </c>
    </row>
    <row r="8" spans="1:1" ht="24.95" customHeight="1" x14ac:dyDescent="0.3">
      <c r="A8" s="68" t="s">
        <v>288</v>
      </c>
    </row>
    <row r="9" spans="1:1" ht="24.95" customHeight="1" x14ac:dyDescent="0.3">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18</v>
      </c>
    </row>
    <row r="6" spans="1:2" x14ac:dyDescent="0.25">
      <c r="A6" s="14" t="s">
        <v>22</v>
      </c>
      <c r="B6" s="77"/>
    </row>
    <row r="7" spans="1:2" x14ac:dyDescent="0.25">
      <c r="A7" s="14" t="s">
        <v>239</v>
      </c>
      <c r="B7" s="76">
        <v>2016</v>
      </c>
    </row>
    <row r="8" spans="1:2" x14ac:dyDescent="0.25">
      <c r="A8" s="14" t="s">
        <v>240</v>
      </c>
      <c r="B8" s="78">
        <v>42248</v>
      </c>
    </row>
    <row r="9" spans="1:2" x14ac:dyDescent="0.25">
      <c r="A9" s="14" t="s">
        <v>14</v>
      </c>
      <c r="B9" s="72">
        <f>IF(ISBLANK(B8),"",DATE(YEAR(B8)+1,MONTH(B8),DAY(B8)-1))</f>
        <v>42613</v>
      </c>
    </row>
    <row r="10" spans="1:2" x14ac:dyDescent="0.25">
      <c r="A10" s="14" t="s">
        <v>21</v>
      </c>
      <c r="B10" s="78" t="s">
        <v>300</v>
      </c>
    </row>
    <row r="11" spans="1:2" x14ac:dyDescent="0.25">
      <c r="A11" s="14" t="s">
        <v>241</v>
      </c>
      <c r="B11" s="79" t="s">
        <v>301</v>
      </c>
    </row>
    <row r="12" spans="1:2" x14ac:dyDescent="0.25">
      <c r="A12" s="14" t="s">
        <v>214</v>
      </c>
      <c r="B12" s="76" t="s">
        <v>302</v>
      </c>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303</v>
      </c>
    </row>
    <row r="17" spans="1:2" x14ac:dyDescent="0.25">
      <c r="A17" s="18" t="s">
        <v>244</v>
      </c>
      <c r="B17" s="76" t="s">
        <v>304</v>
      </c>
    </row>
    <row r="18" spans="1:2" x14ac:dyDescent="0.25">
      <c r="A18" s="18" t="s">
        <v>245</v>
      </c>
      <c r="B18" s="79" t="s">
        <v>301</v>
      </c>
    </row>
    <row r="19" spans="1:2" x14ac:dyDescent="0.25">
      <c r="A19" s="18" t="s">
        <v>4</v>
      </c>
      <c r="B19" s="76" t="s">
        <v>302</v>
      </c>
    </row>
    <row r="20" spans="1:2" x14ac:dyDescent="0.25">
      <c r="A20" s="18" t="s">
        <v>246</v>
      </c>
      <c r="B20" s="76" t="s">
        <v>305</v>
      </c>
    </row>
    <row r="21" spans="1:2" x14ac:dyDescent="0.25">
      <c r="A21" s="18" t="s">
        <v>5</v>
      </c>
      <c r="B21" s="76"/>
    </row>
    <row r="22" spans="1:2" x14ac:dyDescent="0.25">
      <c r="A22" s="18" t="s">
        <v>247</v>
      </c>
      <c r="B22" s="76" t="s">
        <v>306</v>
      </c>
    </row>
    <row r="23" spans="1:2" x14ac:dyDescent="0.25">
      <c r="A23" s="18" t="s">
        <v>248</v>
      </c>
      <c r="B23" s="80" t="s">
        <v>307</v>
      </c>
    </row>
    <row r="24" spans="1:2" x14ac:dyDescent="0.25">
      <c r="A24" s="18" t="s">
        <v>249</v>
      </c>
      <c r="B24" s="76" t="s">
        <v>308</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opLeftCell="A4" zoomScale="85" zoomScaleNormal="85" workbookViewId="0">
      <selection activeCell="C15" sqref="C15"/>
    </sheetView>
  </sheetViews>
  <sheetFormatPr defaultColWidth="0" defaultRowHeight="15.75" zeroHeight="1" x14ac:dyDescent="0.25"/>
  <cols>
    <col min="1" max="1" width="46.710937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Del Mar College</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2016</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x14ac:dyDescent="0.25">
      <c r="A10" s="81" t="s">
        <v>311</v>
      </c>
      <c r="B10" s="82"/>
      <c r="C10" s="83">
        <v>36330000</v>
      </c>
      <c r="D10" s="83">
        <v>26655000</v>
      </c>
      <c r="E10" s="84">
        <v>31760900</v>
      </c>
      <c r="F10" s="85">
        <v>45153</v>
      </c>
      <c r="G10" s="82" t="s">
        <v>12</v>
      </c>
      <c r="H10" s="84">
        <v>36330000</v>
      </c>
      <c r="I10" s="84">
        <v>36330000</v>
      </c>
      <c r="J10" s="84">
        <f>H10-I10</f>
        <v>0</v>
      </c>
      <c r="K10" s="82" t="s">
        <v>320</v>
      </c>
      <c r="L10" s="82" t="s">
        <v>12</v>
      </c>
      <c r="M10" s="81" t="s">
        <v>43</v>
      </c>
      <c r="N10" s="81" t="s">
        <v>44</v>
      </c>
      <c r="O10" s="82" t="s">
        <v>42</v>
      </c>
      <c r="P10" s="82" t="s">
        <v>77</v>
      </c>
      <c r="Q10" s="82"/>
      <c r="R10" s="86"/>
      <c r="S10" s="86"/>
    </row>
    <row r="11" spans="1:19" s="3" customFormat="1" x14ac:dyDescent="0.25">
      <c r="A11" s="86" t="s">
        <v>309</v>
      </c>
      <c r="B11" s="86"/>
      <c r="C11" s="83">
        <v>9010000</v>
      </c>
      <c r="D11" s="83">
        <v>8700000</v>
      </c>
      <c r="E11" s="84">
        <v>11522900</v>
      </c>
      <c r="F11" s="87">
        <v>45884</v>
      </c>
      <c r="G11" s="82" t="s">
        <v>12</v>
      </c>
      <c r="H11" s="84">
        <v>9010000</v>
      </c>
      <c r="I11" s="84">
        <v>9010000</v>
      </c>
      <c r="J11" s="84">
        <f t="shared" ref="J11:J61" si="0">H11-I11</f>
        <v>0</v>
      </c>
      <c r="K11" s="88" t="s">
        <v>321</v>
      </c>
      <c r="L11" s="82" t="s">
        <v>12</v>
      </c>
      <c r="M11" s="81" t="s">
        <v>77</v>
      </c>
      <c r="N11" s="81" t="s">
        <v>44</v>
      </c>
      <c r="O11" s="82" t="s">
        <v>42</v>
      </c>
      <c r="P11" s="82" t="s">
        <v>77</v>
      </c>
      <c r="Q11" s="82"/>
      <c r="R11" s="86"/>
      <c r="S11" s="86"/>
    </row>
    <row r="12" spans="1:19" s="3" customFormat="1" x14ac:dyDescent="0.25">
      <c r="A12" s="86" t="s">
        <v>310</v>
      </c>
      <c r="B12" s="86"/>
      <c r="C12" s="83">
        <v>8995000</v>
      </c>
      <c r="D12" s="83">
        <v>8930000</v>
      </c>
      <c r="E12" s="84">
        <v>10610475</v>
      </c>
      <c r="F12" s="87">
        <v>45153</v>
      </c>
      <c r="G12" s="82" t="s">
        <v>12</v>
      </c>
      <c r="H12" s="84">
        <v>8995000</v>
      </c>
      <c r="I12" s="84">
        <v>8995000</v>
      </c>
      <c r="J12" s="84">
        <f t="shared" si="0"/>
        <v>0</v>
      </c>
      <c r="K12" s="88" t="s">
        <v>321</v>
      </c>
      <c r="L12" s="82" t="s">
        <v>12</v>
      </c>
      <c r="M12" s="81" t="s">
        <v>77</v>
      </c>
      <c r="N12" s="81" t="s">
        <v>44</v>
      </c>
      <c r="O12" s="82" t="s">
        <v>42</v>
      </c>
      <c r="P12" s="82" t="s">
        <v>77</v>
      </c>
      <c r="Q12" s="82"/>
      <c r="R12" s="86"/>
      <c r="S12" s="86"/>
    </row>
    <row r="13" spans="1:19" s="3" customFormat="1" ht="47.25" x14ac:dyDescent="0.25">
      <c r="A13" s="86" t="s">
        <v>313</v>
      </c>
      <c r="B13" s="86"/>
      <c r="C13" s="83">
        <v>23580000</v>
      </c>
      <c r="D13" s="83">
        <v>20930000</v>
      </c>
      <c r="E13" s="84">
        <v>27654314</v>
      </c>
      <c r="F13" s="87">
        <v>51363</v>
      </c>
      <c r="G13" s="82" t="s">
        <v>12</v>
      </c>
      <c r="H13" s="84">
        <v>23580000</v>
      </c>
      <c r="I13" s="84">
        <v>20142980</v>
      </c>
      <c r="J13" s="84">
        <f>H13-I13</f>
        <v>3437020</v>
      </c>
      <c r="K13" s="88" t="s">
        <v>322</v>
      </c>
      <c r="L13" s="82" t="s">
        <v>12</v>
      </c>
      <c r="M13" s="81" t="s">
        <v>77</v>
      </c>
      <c r="N13" s="81" t="s">
        <v>44</v>
      </c>
      <c r="O13" s="82" t="s">
        <v>42</v>
      </c>
      <c r="P13" s="82" t="s">
        <v>77</v>
      </c>
      <c r="Q13" s="82"/>
      <c r="R13" s="86"/>
      <c r="S13" s="86"/>
    </row>
    <row r="14" spans="1:19" s="3" customFormat="1" x14ac:dyDescent="0.25">
      <c r="A14" s="86" t="s">
        <v>312</v>
      </c>
      <c r="B14" s="86"/>
      <c r="C14" s="83">
        <v>67645000</v>
      </c>
      <c r="D14" s="83">
        <v>67645000</v>
      </c>
      <c r="E14" s="84">
        <v>113841299</v>
      </c>
      <c r="F14" s="87">
        <v>53554</v>
      </c>
      <c r="G14" s="82" t="s">
        <v>12</v>
      </c>
      <c r="H14" s="84">
        <v>74716808</v>
      </c>
      <c r="I14" s="84">
        <v>0</v>
      </c>
      <c r="J14" s="84">
        <f>H14-I14</f>
        <v>74716808</v>
      </c>
      <c r="K14" s="88" t="s">
        <v>317</v>
      </c>
      <c r="L14" s="82" t="s">
        <v>12</v>
      </c>
      <c r="M14" s="81" t="s">
        <v>77</v>
      </c>
      <c r="N14" s="81" t="s">
        <v>44</v>
      </c>
      <c r="O14" s="82" t="s">
        <v>42</v>
      </c>
      <c r="P14" s="82" t="s">
        <v>77</v>
      </c>
      <c r="Q14" s="82"/>
      <c r="R14" s="86"/>
      <c r="S14" s="86"/>
    </row>
    <row r="15" spans="1:19" s="3" customFormat="1" x14ac:dyDescent="0.25">
      <c r="A15" s="86" t="s">
        <v>314</v>
      </c>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t="s">
        <v>315</v>
      </c>
      <c r="B16" s="86"/>
      <c r="C16" s="83">
        <v>25490000</v>
      </c>
      <c r="D16" s="83">
        <v>2420000</v>
      </c>
      <c r="E16" s="84">
        <v>2566200</v>
      </c>
      <c r="F16" s="87">
        <v>43327</v>
      </c>
      <c r="G16" s="82" t="s">
        <v>13</v>
      </c>
      <c r="H16" s="84">
        <v>25490000</v>
      </c>
      <c r="I16" s="84">
        <v>25490000</v>
      </c>
      <c r="J16" s="84">
        <f t="shared" si="0"/>
        <v>0</v>
      </c>
      <c r="K16" s="88" t="s">
        <v>319</v>
      </c>
      <c r="L16" s="82" t="s">
        <v>12</v>
      </c>
      <c r="M16" s="81" t="s">
        <v>45</v>
      </c>
      <c r="N16" s="81" t="s">
        <v>48</v>
      </c>
      <c r="O16" s="82" t="s">
        <v>46</v>
      </c>
      <c r="P16" s="82" t="s">
        <v>77</v>
      </c>
      <c r="Q16" s="82"/>
      <c r="R16" s="86"/>
      <c r="S16" s="86"/>
    </row>
    <row r="17" spans="1:19" s="3" customFormat="1" x14ac:dyDescent="0.25">
      <c r="A17" s="86" t="s">
        <v>316</v>
      </c>
      <c r="B17" s="86"/>
      <c r="C17" s="83">
        <v>15110000</v>
      </c>
      <c r="D17" s="83">
        <v>15110000</v>
      </c>
      <c r="E17" s="84">
        <v>20983850</v>
      </c>
      <c r="F17" s="87">
        <v>46980</v>
      </c>
      <c r="G17" s="82" t="s">
        <v>13</v>
      </c>
      <c r="H17" s="84">
        <v>15110000</v>
      </c>
      <c r="I17" s="84">
        <v>15110000</v>
      </c>
      <c r="J17" s="84">
        <f t="shared" si="0"/>
        <v>0</v>
      </c>
      <c r="K17" s="88" t="s">
        <v>318</v>
      </c>
      <c r="L17" s="82" t="s">
        <v>12</v>
      </c>
      <c r="M17" s="81" t="s">
        <v>45</v>
      </c>
      <c r="N17" s="81" t="s">
        <v>77</v>
      </c>
      <c r="O17" s="82" t="s">
        <v>46</v>
      </c>
      <c r="P17" s="82" t="s">
        <v>11</v>
      </c>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Del Mar College</v>
      </c>
      <c r="C3" s="1"/>
      <c r="D3" s="1"/>
      <c r="E3" s="1"/>
      <c r="F3" s="1"/>
      <c r="H3" s="1"/>
      <c r="I3" s="1"/>
      <c r="J3" s="1"/>
      <c r="K3" s="1"/>
    </row>
    <row r="4" spans="1:11" x14ac:dyDescent="0.25">
      <c r="A4" s="14" t="s">
        <v>2</v>
      </c>
      <c r="B4" s="75">
        <f>IF(OR('1 - Contact Information'!B7="",'1 - Contact Information'!B7="(select)"),"",'1 - Contact Information'!B7)</f>
        <v>2016</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v>40600000</v>
      </c>
    </row>
    <row r="11" spans="1:11" x14ac:dyDescent="0.25">
      <c r="A11" s="58" t="s">
        <v>81</v>
      </c>
      <c r="B11" s="90">
        <v>17530000</v>
      </c>
    </row>
    <row r="12" spans="1:11" ht="31.5" x14ac:dyDescent="0.25">
      <c r="A12" s="58" t="s">
        <v>82</v>
      </c>
      <c r="B12" s="90">
        <v>23550050</v>
      </c>
    </row>
    <row r="13" spans="1:11" x14ac:dyDescent="0.25">
      <c r="A13" s="21"/>
      <c r="B13" s="21"/>
    </row>
    <row r="14" spans="1:11" ht="31.5" x14ac:dyDescent="0.25">
      <c r="A14" s="28" t="s">
        <v>224</v>
      </c>
      <c r="B14" s="29"/>
    </row>
    <row r="15" spans="1:11" x14ac:dyDescent="0.25">
      <c r="A15" s="57" t="s">
        <v>83</v>
      </c>
      <c r="B15" s="89">
        <v>145560000</v>
      </c>
    </row>
    <row r="16" spans="1:11" ht="31.5" x14ac:dyDescent="0.25">
      <c r="A16" s="58" t="s">
        <v>84</v>
      </c>
      <c r="B16" s="90">
        <v>132860000</v>
      </c>
    </row>
    <row r="17" spans="1:2" ht="31.5" x14ac:dyDescent="0.25">
      <c r="A17" s="58" t="s">
        <v>85</v>
      </c>
      <c r="B17" s="90">
        <v>195389888</v>
      </c>
    </row>
    <row r="18" spans="1:2" x14ac:dyDescent="0.25">
      <c r="A18" s="21"/>
      <c r="B18" s="21"/>
    </row>
    <row r="19" spans="1:2" ht="31.5" x14ac:dyDescent="0.25">
      <c r="A19" s="28" t="s">
        <v>223</v>
      </c>
      <c r="B19" s="31"/>
    </row>
    <row r="20" spans="1:2" x14ac:dyDescent="0.25">
      <c r="A20" s="57" t="s">
        <v>291</v>
      </c>
      <c r="B20" s="91">
        <v>340223</v>
      </c>
    </row>
    <row r="21" spans="1:2" x14ac:dyDescent="0.25">
      <c r="A21" s="57" t="s">
        <v>292</v>
      </c>
      <c r="B21" s="92" t="s">
        <v>323</v>
      </c>
    </row>
    <row r="22" spans="1:2" ht="31.5" customHeight="1" x14ac:dyDescent="0.25">
      <c r="A22" s="57" t="s">
        <v>86</v>
      </c>
      <c r="B22" s="89">
        <v>391</v>
      </c>
    </row>
    <row r="23" spans="1:2" ht="31.5" x14ac:dyDescent="0.25">
      <c r="A23" s="58" t="s">
        <v>87</v>
      </c>
      <c r="B23" s="90">
        <v>391</v>
      </c>
    </row>
    <row r="24" spans="1:2" ht="47.25" customHeight="1" x14ac:dyDescent="0.25">
      <c r="A24" s="58" t="s">
        <v>88</v>
      </c>
      <c r="B24" s="90">
        <v>574</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helpdesk</cp:lastModifiedBy>
  <dcterms:created xsi:type="dcterms:W3CDTF">2017-01-13T17:49:37Z</dcterms:created>
  <dcterms:modified xsi:type="dcterms:W3CDTF">2017-03-23T15:07:14Z</dcterms:modified>
</cp:coreProperties>
</file>